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8195" windowHeight="11460" activeTab="1"/>
  </bookViews>
  <sheets>
    <sheet name="HK2" sheetId="2" r:id="rId1"/>
    <sheet name="HK 2 khoa 15" sheetId="4" r:id="rId2"/>
    <sheet name="THI LẠI" sheetId="3" r:id="rId3"/>
  </sheets>
  <definedNames>
    <definedName name="_xlnm.Print_Titles" localSheetId="1">'HK 2 khoa 15'!$4:$4</definedName>
  </definedNames>
  <calcPr calcId="144525"/>
</workbook>
</file>

<file path=xl/calcChain.xml><?xml version="1.0" encoding="utf-8"?>
<calcChain xmlns="http://schemas.openxmlformats.org/spreadsheetml/2006/main">
  <c r="P8" i="4" l="1"/>
  <c r="O14" i="4"/>
  <c r="M11" i="4"/>
  <c r="R7" i="4"/>
  <c r="R8" i="4"/>
  <c r="R9" i="4"/>
  <c r="R10" i="4"/>
  <c r="R11" i="4"/>
  <c r="R12" i="4"/>
  <c r="R13" i="4"/>
  <c r="S13" i="4" s="1"/>
  <c r="R14" i="4"/>
  <c r="R15" i="4"/>
  <c r="R16" i="4"/>
  <c r="R17" i="4"/>
  <c r="R18" i="4"/>
  <c r="R19" i="4"/>
  <c r="R20" i="4"/>
  <c r="R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6" i="4"/>
  <c r="P7" i="4"/>
  <c r="P9" i="4"/>
  <c r="P10" i="4"/>
  <c r="P11" i="4"/>
  <c r="P12" i="4"/>
  <c r="P13" i="4"/>
  <c r="P14" i="4"/>
  <c r="P15" i="4"/>
  <c r="P16" i="4"/>
  <c r="P17" i="4"/>
  <c r="P18" i="4"/>
  <c r="P19" i="4"/>
  <c r="P20" i="4"/>
  <c r="P6" i="4"/>
  <c r="O6" i="4"/>
  <c r="O7" i="4"/>
  <c r="S7" i="4" s="1"/>
  <c r="O8" i="4"/>
  <c r="O9" i="4"/>
  <c r="S9" i="4" s="1"/>
  <c r="O10" i="4"/>
  <c r="S10" i="4" s="1"/>
  <c r="O11" i="4"/>
  <c r="O12" i="4"/>
  <c r="S12" i="4"/>
  <c r="O13" i="4"/>
  <c r="O15" i="4"/>
  <c r="O16" i="4"/>
  <c r="O17" i="4"/>
  <c r="O18" i="4"/>
  <c r="S18" i="4" s="1"/>
  <c r="O19" i="4"/>
  <c r="O20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6" i="4"/>
  <c r="M6" i="4"/>
  <c r="M7" i="4"/>
  <c r="M8" i="4"/>
  <c r="M9" i="4"/>
  <c r="M10" i="4"/>
  <c r="M12" i="4"/>
  <c r="M13" i="4"/>
  <c r="M14" i="4"/>
  <c r="M15" i="4"/>
  <c r="M16" i="4"/>
  <c r="M17" i="4"/>
  <c r="M18" i="4"/>
  <c r="M19" i="4"/>
  <c r="M20" i="4"/>
  <c r="H17" i="3"/>
  <c r="H10" i="3"/>
  <c r="H2" i="3"/>
  <c r="S16" i="4"/>
  <c r="S11" i="4"/>
  <c r="S6" i="4"/>
  <c r="S19" i="4"/>
  <c r="S17" i="4"/>
  <c r="S15" i="4"/>
  <c r="S20" i="4"/>
  <c r="S14" i="4"/>
  <c r="S8" i="4"/>
</calcChain>
</file>

<file path=xl/sharedStrings.xml><?xml version="1.0" encoding="utf-8"?>
<sst xmlns="http://schemas.openxmlformats.org/spreadsheetml/2006/main" count="325" uniqueCount="136">
  <si>
    <t>STT</t>
  </si>
  <si>
    <t>HỌC PHẦN</t>
  </si>
  <si>
    <t>LỚP</t>
  </si>
  <si>
    <t>GV DẠY</t>
  </si>
  <si>
    <t>SỐ BÀI</t>
  </si>
  <si>
    <t>GV CHẤM LẦN 1</t>
  </si>
  <si>
    <t>GV CHẤM LẦN 2</t>
  </si>
  <si>
    <t>GHI CHÚ</t>
  </si>
  <si>
    <t>Cấu trúc dữ liệu</t>
  </si>
  <si>
    <t>Thiết bị mạng</t>
  </si>
  <si>
    <t>Lý thuyết đồ thị</t>
  </si>
  <si>
    <t>Mạng máy tính và quản trị mạng</t>
  </si>
  <si>
    <t>Mạng Linux</t>
  </si>
  <si>
    <t>XML</t>
  </si>
  <si>
    <t>Cô Linh</t>
  </si>
  <si>
    <t>Cô Giang</t>
  </si>
  <si>
    <t>Thầy Trường</t>
  </si>
  <si>
    <t>Thầy Đoàn</t>
  </si>
  <si>
    <t>Thầy Đôn</t>
  </si>
  <si>
    <t>Thầy Quốc</t>
  </si>
  <si>
    <t>Cô Thái</t>
  </si>
  <si>
    <t>Thầy Khánh</t>
  </si>
  <si>
    <t>Thầy Danh</t>
  </si>
  <si>
    <t>Thầy Phong</t>
  </si>
  <si>
    <t>KHÓA 11CĐ</t>
  </si>
  <si>
    <t>TM</t>
  </si>
  <si>
    <t>TP</t>
  </si>
  <si>
    <t>Phân tích TKHT</t>
  </si>
  <si>
    <t>KHÓA 12CĐ</t>
  </si>
  <si>
    <t>Hệ điều hành windows&amp;Linux</t>
  </si>
  <si>
    <t>Mạng MT &amp; QT mạng</t>
  </si>
  <si>
    <t>TP,TM</t>
  </si>
  <si>
    <t>KHÓA 12LT</t>
  </si>
  <si>
    <t xml:space="preserve">Thầy Minh </t>
  </si>
  <si>
    <t>Thiết lập hệ thống mạng</t>
  </si>
  <si>
    <t/>
  </si>
  <si>
    <t>DANH SÁCH PHÂN CÔNG CHẤM THI HK2 NĂM HỌC 2015-2016</t>
  </si>
  <si>
    <t>KHÓA 14 CAO ĐẲNG</t>
  </si>
  <si>
    <t>Lập trình Windows</t>
  </si>
  <si>
    <t>Hệ quản trị cơ sở dữ liệu</t>
  </si>
  <si>
    <t>Thiết kế Web</t>
  </si>
  <si>
    <t>14CĐ-TP1</t>
  </si>
  <si>
    <t>14CĐ-TP2</t>
  </si>
  <si>
    <t>14CĐ-TM1</t>
  </si>
  <si>
    <t>NGÀY THI</t>
  </si>
  <si>
    <t>30/05/2016</t>
  </si>
  <si>
    <t>01/06/2016</t>
  </si>
  <si>
    <t>01/06/2017</t>
  </si>
  <si>
    <t>03/06/2016</t>
  </si>
  <si>
    <t>Phi Trường</t>
  </si>
  <si>
    <t>Ngọc Vọng</t>
  </si>
  <si>
    <t>Chiếm Tuấn</t>
  </si>
  <si>
    <t>Sanh Cường</t>
  </si>
  <si>
    <t>Khánh Thư</t>
  </si>
  <si>
    <t>Văn Danh</t>
  </si>
  <si>
    <t>Anh Trang</t>
  </si>
  <si>
    <t>Trắc nghiệm</t>
  </si>
  <si>
    <t>Chấm trên máy tính</t>
  </si>
  <si>
    <t>PHÒNG THI</t>
  </si>
  <si>
    <t>PM 9
H1.3.05</t>
  </si>
  <si>
    <t>PM 1
H1.1.12</t>
  </si>
  <si>
    <t>PM 2
H1.1.13</t>
  </si>
  <si>
    <t>PM 13
F1.2.03</t>
  </si>
  <si>
    <t>PM 12
F1.2.02</t>
  </si>
  <si>
    <t>KHÓA 15 CAO ĐẲNG</t>
  </si>
  <si>
    <t xml:space="preserve">Nhập môn tin học </t>
  </si>
  <si>
    <t>PM 1 (42)
H1.1.12</t>
  </si>
  <si>
    <t>PM 2 (40)
H1.1.13</t>
  </si>
  <si>
    <t>PM 5 (40)
H1.2.04</t>
  </si>
  <si>
    <t>PM 7 (42)
H1.3.03</t>
  </si>
  <si>
    <t>PM 9 (42)
H1.3.05</t>
  </si>
  <si>
    <t>PM 12 (27)
F1.2.02</t>
  </si>
  <si>
    <t>PM 13 (28)
F1.2.03</t>
  </si>
  <si>
    <t>PM 14 (28)
F1.2.04</t>
  </si>
  <si>
    <t>28/6/2016
10h--&gt; 11h30</t>
  </si>
  <si>
    <t>28/6/2016
7h --&gt; 9h</t>
  </si>
  <si>
    <t>28/6/2016
13h--&gt; 14h30</t>
  </si>
  <si>
    <t>15CĐ-ĐL1</t>
  </si>
  <si>
    <t>15CĐ-ĐL2</t>
  </si>
  <si>
    <t>15CĐ-ĐL3</t>
  </si>
  <si>
    <t>15CĐ MTT1</t>
  </si>
  <si>
    <t>15CĐ MTT2</t>
  </si>
  <si>
    <t>15CĐ MTT3</t>
  </si>
  <si>
    <t>15CĐ Ô9</t>
  </si>
  <si>
    <t>15CĐ Ô7 + 15CĐ Ô8</t>
  </si>
  <si>
    <t>15CĐ Ô1 + 15CĐ Ô2</t>
  </si>
  <si>
    <t>Cô Thuỷ</t>
  </si>
  <si>
    <t>Cô Quyên</t>
  </si>
  <si>
    <t>Thầy Khoa</t>
  </si>
  <si>
    <t>Cô Thư</t>
  </si>
  <si>
    <t xml:space="preserve">15CĐ Ô3 + 15CĐ Ô5 </t>
  </si>
  <si>
    <t>Cô Hồng</t>
  </si>
  <si>
    <t>Cô Thuỷ
Cô Thái</t>
  </si>
  <si>
    <t>Thầy Duy Đạt</t>
  </si>
  <si>
    <t>Thầy Tuyên</t>
  </si>
  <si>
    <t>Thầy Phong
Cô Thái</t>
  </si>
  <si>
    <t>15CĐ TP1
15CĐ TP2</t>
  </si>
  <si>
    <t>15CĐ TW
15CĐ TP3</t>
  </si>
  <si>
    <t>Thầy Xuyên</t>
  </si>
  <si>
    <t>Cô Yến</t>
  </si>
  <si>
    <t>30/6/2016
8h30--&gt; 10h30</t>
  </si>
  <si>
    <t>30/6/2016
13h00--&gt; 15h00</t>
  </si>
  <si>
    <t>PM 6 
H1.3.02</t>
  </si>
  <si>
    <t>15TN QTM</t>
  </si>
  <si>
    <t>06/7/2016
13h --&gt;15</t>
  </si>
  <si>
    <t>15 TCN-QTM 1, 2</t>
  </si>
  <si>
    <t>Vẽ đồ hoạ</t>
  </si>
  <si>
    <t>Thầy Vọng
Cô Yến</t>
  </si>
  <si>
    <t>06/7/2016
13h --&gt;14h30</t>
  </si>
  <si>
    <t>15TN Đ</t>
  </si>
  <si>
    <t>15TN NL, MTT</t>
  </si>
  <si>
    <t>08/7/2016
13h --&gt;14h30</t>
  </si>
  <si>
    <t>15CDN QTD</t>
  </si>
  <si>
    <t>15TCN CKL</t>
  </si>
  <si>
    <t>Thầy Trang</t>
  </si>
  <si>
    <t>Thầy Dũng</t>
  </si>
  <si>
    <t>08/7/2016
15h --&gt;14h30</t>
  </si>
  <si>
    <t>Lập trình quản lý</t>
  </si>
  <si>
    <t>Tin học cơ bản</t>
  </si>
  <si>
    <t>Thiết kế WEB</t>
  </si>
  <si>
    <t>Tin học văn phòng</t>
  </si>
  <si>
    <t>Tin học</t>
  </si>
  <si>
    <t>Photoshop + Thiết kế ảnh động với Flash</t>
  </si>
  <si>
    <t>Photoshop</t>
  </si>
  <si>
    <t>KHÓA 15 TRUNG CẤP CHUYÊN NGHIỆP VÀ CAO ĐẲNG NGHỀ</t>
  </si>
  <si>
    <t>'28/6/2016
10h--&gt; 11h30</t>
  </si>
  <si>
    <t>Thầy Vọng</t>
  </si>
  <si>
    <t>Số bài 15CĐ</t>
  </si>
  <si>
    <t>Tổng cộng</t>
  </si>
  <si>
    <t>Số bài CĐNghề</t>
  </si>
  <si>
    <t>Túi bài
15CĐ</t>
  </si>
  <si>
    <t>Túi bài
Nghề</t>
  </si>
  <si>
    <t>Lần 1</t>
  </si>
  <si>
    <t>Lần 2</t>
  </si>
  <si>
    <t>Thống kê</t>
  </si>
  <si>
    <t>15CĐ Ô4 +
15CĐ Ô6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</si>
</sst>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</font>
    <font>
      <b/>
      <sz val="2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7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2" borderId="0" xfId="0" applyFont="1" applyFill="1"/>
    <xf numFmtId="0" fontId="7" fillId="0" borderId="0" xfId="0" applyFont="1" applyAlignment="1">
      <alignment horizontal="center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Protection="1">
      <protection hidden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1" xfId="0" applyFont="1" applyBorder="1"/>
    <xf numFmtId="0" fontId="12" fillId="0" borderId="3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4" fontId="4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4" fontId="4" fillId="0" borderId="1" xfId="0" quotePrefix="1" applyNumberFormat="1" applyFont="1" applyFill="1" applyBorder="1" applyAlignment="1">
      <alignment horizontal="center" vertical="center" wrapText="1"/>
    </xf>
    <xf numFmtId="14" fontId="1" fillId="0" borderId="5" xfId="0" quotePrefix="1" applyNumberFormat="1" applyFont="1" applyFill="1" applyBorder="1" applyAlignment="1">
      <alignment horizontal="center" vertical="center" wrapText="1"/>
    </xf>
    <xf numFmtId="14" fontId="1" fillId="0" borderId="3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8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7" zoomScale="112" zoomScaleNormal="112" workbookViewId="0">
      <selection activeCell="F11" sqref="F11:F13"/>
    </sheetView>
  </sheetViews>
  <sheetFormatPr defaultRowHeight="15" x14ac:dyDescent="0.25"/>
  <cols>
    <col min="1" max="1" width="5.42578125" customWidth="1"/>
    <col min="2" max="2" width="26.85546875" customWidth="1"/>
    <col min="3" max="3" width="12.140625" customWidth="1"/>
    <col min="4" max="4" width="12.28515625" customWidth="1"/>
    <col min="5" max="5" width="15.42578125" customWidth="1"/>
    <col min="6" max="6" width="12.85546875" customWidth="1"/>
    <col min="7" max="7" width="9.7109375" customWidth="1"/>
    <col min="8" max="8" width="17.85546875" customWidth="1"/>
    <col min="9" max="9" width="18.140625" customWidth="1"/>
    <col min="10" max="10" width="12.7109375" customWidth="1"/>
  </cols>
  <sheetData>
    <row r="1" spans="1:12" x14ac:dyDescent="0.25">
      <c r="A1" s="46" t="s">
        <v>36</v>
      </c>
      <c r="B1" s="46"/>
      <c r="C1" s="46"/>
      <c r="D1" s="46"/>
      <c r="E1" s="46"/>
      <c r="F1" s="46"/>
      <c r="G1" s="46"/>
      <c r="H1" s="46"/>
      <c r="I1" s="46"/>
      <c r="J1" s="46"/>
      <c r="L1" s="9">
        <v>51</v>
      </c>
    </row>
    <row r="2" spans="1:12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L2" s="9">
        <v>48</v>
      </c>
    </row>
    <row r="3" spans="1:12" x14ac:dyDescent="0.25">
      <c r="A3" s="1"/>
      <c r="B3" s="1"/>
      <c r="C3" s="4"/>
      <c r="D3" s="4"/>
      <c r="E3" s="1"/>
      <c r="F3" s="5"/>
      <c r="G3" s="5"/>
      <c r="H3" s="1"/>
      <c r="I3" s="1"/>
      <c r="J3" s="1"/>
      <c r="L3" s="9">
        <v>21</v>
      </c>
    </row>
    <row r="4" spans="1:12" ht="48" customHeight="1" x14ac:dyDescent="0.25">
      <c r="A4" s="10" t="s">
        <v>0</v>
      </c>
      <c r="B4" s="10" t="s">
        <v>1</v>
      </c>
      <c r="C4" s="12" t="s">
        <v>2</v>
      </c>
      <c r="D4" s="12" t="s">
        <v>58</v>
      </c>
      <c r="E4" s="10" t="s">
        <v>3</v>
      </c>
      <c r="F4" s="14" t="s">
        <v>44</v>
      </c>
      <c r="G4" s="14" t="s">
        <v>4</v>
      </c>
      <c r="H4" s="11" t="s">
        <v>5</v>
      </c>
      <c r="I4" s="11" t="s">
        <v>6</v>
      </c>
      <c r="J4" s="10" t="s">
        <v>7</v>
      </c>
      <c r="L4" s="9">
        <v>29</v>
      </c>
    </row>
    <row r="5" spans="1:12" ht="21.75" customHeight="1" x14ac:dyDescent="0.25">
      <c r="A5" s="55" t="s">
        <v>37</v>
      </c>
      <c r="B5" s="56"/>
      <c r="C5" s="56"/>
      <c r="D5" s="56"/>
      <c r="E5" s="56"/>
      <c r="F5" s="56"/>
      <c r="G5" s="56"/>
      <c r="H5" s="56"/>
      <c r="I5" s="56"/>
      <c r="J5" s="57"/>
      <c r="L5" s="9">
        <v>49</v>
      </c>
    </row>
    <row r="6" spans="1:12" ht="35.1" customHeight="1" x14ac:dyDescent="0.25">
      <c r="A6" s="52">
        <v>1</v>
      </c>
      <c r="B6" s="58" t="s">
        <v>11</v>
      </c>
      <c r="C6" s="13" t="s">
        <v>41</v>
      </c>
      <c r="D6" s="13" t="s">
        <v>59</v>
      </c>
      <c r="E6" s="17" t="s">
        <v>49</v>
      </c>
      <c r="F6" s="60" t="s">
        <v>45</v>
      </c>
      <c r="G6" s="2"/>
      <c r="H6" s="17"/>
      <c r="I6" s="17"/>
      <c r="J6" s="47" t="s">
        <v>56</v>
      </c>
      <c r="L6" s="9">
        <v>21</v>
      </c>
    </row>
    <row r="7" spans="1:12" ht="35.1" customHeight="1" x14ac:dyDescent="0.25">
      <c r="A7" s="53"/>
      <c r="B7" s="59"/>
      <c r="C7" s="13" t="s">
        <v>42</v>
      </c>
      <c r="D7" s="13" t="s">
        <v>59</v>
      </c>
      <c r="E7" s="17" t="s">
        <v>50</v>
      </c>
      <c r="F7" s="61"/>
      <c r="G7" s="2"/>
      <c r="H7" s="17"/>
      <c r="I7" s="17"/>
      <c r="J7" s="48"/>
      <c r="L7" s="9" t="s">
        <v>35</v>
      </c>
    </row>
    <row r="8" spans="1:12" ht="35.1" customHeight="1" x14ac:dyDescent="0.25">
      <c r="A8" s="52">
        <v>2</v>
      </c>
      <c r="B8" s="49" t="s">
        <v>38</v>
      </c>
      <c r="C8" s="13" t="s">
        <v>41</v>
      </c>
      <c r="D8" s="13" t="s">
        <v>60</v>
      </c>
      <c r="E8" s="17" t="s">
        <v>52</v>
      </c>
      <c r="F8" s="60" t="s">
        <v>46</v>
      </c>
      <c r="G8" s="2"/>
      <c r="H8" s="17" t="s">
        <v>52</v>
      </c>
      <c r="I8" s="17" t="s">
        <v>51</v>
      </c>
      <c r="J8" s="20"/>
      <c r="L8" s="9" t="s">
        <v>35</v>
      </c>
    </row>
    <row r="9" spans="1:12" ht="35.1" customHeight="1" x14ac:dyDescent="0.25">
      <c r="A9" s="53"/>
      <c r="B9" s="50"/>
      <c r="C9" s="13" t="s">
        <v>42</v>
      </c>
      <c r="D9" s="13" t="s">
        <v>61</v>
      </c>
      <c r="E9" s="17" t="s">
        <v>52</v>
      </c>
      <c r="F9" s="61"/>
      <c r="G9" s="2"/>
      <c r="H9" s="17" t="s">
        <v>52</v>
      </c>
      <c r="I9" s="17" t="s">
        <v>51</v>
      </c>
      <c r="J9" s="20"/>
      <c r="L9" s="9" t="s">
        <v>35</v>
      </c>
    </row>
    <row r="10" spans="1:12" ht="35.1" customHeight="1" x14ac:dyDescent="0.25">
      <c r="A10" s="54"/>
      <c r="B10" s="51"/>
      <c r="C10" s="13" t="s">
        <v>43</v>
      </c>
      <c r="D10" s="13" t="s">
        <v>62</v>
      </c>
      <c r="E10" s="17" t="s">
        <v>51</v>
      </c>
      <c r="F10" s="61"/>
      <c r="G10" s="2"/>
      <c r="H10" s="17" t="s">
        <v>51</v>
      </c>
      <c r="I10" s="17" t="s">
        <v>52</v>
      </c>
      <c r="J10" s="20"/>
      <c r="L10" s="9" t="s">
        <v>35</v>
      </c>
    </row>
    <row r="11" spans="1:12" ht="35.1" customHeight="1" x14ac:dyDescent="0.25">
      <c r="A11" s="52">
        <v>3</v>
      </c>
      <c r="B11" s="49" t="s">
        <v>39</v>
      </c>
      <c r="C11" s="13" t="s">
        <v>41</v>
      </c>
      <c r="D11" s="13" t="s">
        <v>60</v>
      </c>
      <c r="E11" s="17" t="s">
        <v>54</v>
      </c>
      <c r="F11" s="60" t="s">
        <v>47</v>
      </c>
      <c r="G11" s="2"/>
      <c r="H11" s="17" t="s">
        <v>54</v>
      </c>
      <c r="I11" s="17" t="s">
        <v>53</v>
      </c>
      <c r="J11" s="20"/>
      <c r="L11" s="9" t="s">
        <v>35</v>
      </c>
    </row>
    <row r="12" spans="1:12" ht="35.1" customHeight="1" x14ac:dyDescent="0.25">
      <c r="A12" s="53"/>
      <c r="B12" s="50"/>
      <c r="C12" s="13" t="s">
        <v>42</v>
      </c>
      <c r="D12" s="13" t="s">
        <v>61</v>
      </c>
      <c r="E12" s="17" t="s">
        <v>54</v>
      </c>
      <c r="F12" s="61"/>
      <c r="G12" s="2"/>
      <c r="H12" s="17" t="s">
        <v>54</v>
      </c>
      <c r="I12" s="17" t="s">
        <v>53</v>
      </c>
      <c r="J12" s="20"/>
      <c r="L12" s="9" t="s">
        <v>35</v>
      </c>
    </row>
    <row r="13" spans="1:12" ht="35.1" customHeight="1" x14ac:dyDescent="0.25">
      <c r="A13" s="53"/>
      <c r="B13" s="51"/>
      <c r="C13" s="13" t="s">
        <v>43</v>
      </c>
      <c r="D13" s="13" t="s">
        <v>62</v>
      </c>
      <c r="E13" s="17" t="s">
        <v>53</v>
      </c>
      <c r="F13" s="61"/>
      <c r="G13" s="2"/>
      <c r="H13" s="17" t="s">
        <v>53</v>
      </c>
      <c r="I13" s="17" t="s">
        <v>54</v>
      </c>
      <c r="J13" s="20"/>
      <c r="L13" s="9" t="s">
        <v>35</v>
      </c>
    </row>
    <row r="14" spans="1:12" ht="35.1" customHeight="1" x14ac:dyDescent="0.25">
      <c r="A14" s="52">
        <v>4</v>
      </c>
      <c r="B14" s="49" t="s">
        <v>40</v>
      </c>
      <c r="C14" s="13" t="s">
        <v>41</v>
      </c>
      <c r="D14" s="13" t="s">
        <v>60</v>
      </c>
      <c r="E14" s="18" t="s">
        <v>55</v>
      </c>
      <c r="F14" s="60" t="s">
        <v>48</v>
      </c>
      <c r="G14" s="2"/>
      <c r="H14" s="17" t="s">
        <v>55</v>
      </c>
      <c r="I14" s="17"/>
      <c r="J14" s="20"/>
      <c r="L14" s="9">
        <v>36</v>
      </c>
    </row>
    <row r="15" spans="1:12" ht="35.1" customHeight="1" x14ac:dyDescent="0.25">
      <c r="A15" s="53"/>
      <c r="B15" s="51"/>
      <c r="C15" s="13" t="s">
        <v>42</v>
      </c>
      <c r="D15" s="13" t="s">
        <v>62</v>
      </c>
      <c r="E15" s="17" t="s">
        <v>55</v>
      </c>
      <c r="F15" s="61"/>
      <c r="G15" s="2"/>
      <c r="H15" s="17" t="s">
        <v>55</v>
      </c>
      <c r="I15" s="17"/>
      <c r="J15" s="20"/>
      <c r="L15" s="9">
        <v>32</v>
      </c>
    </row>
    <row r="16" spans="1:12" ht="35.1" customHeight="1" x14ac:dyDescent="0.25">
      <c r="A16" s="7">
        <v>5</v>
      </c>
      <c r="B16" s="19" t="s">
        <v>34</v>
      </c>
      <c r="C16" s="13" t="s">
        <v>43</v>
      </c>
      <c r="D16" s="13" t="s">
        <v>63</v>
      </c>
      <c r="E16" s="17" t="s">
        <v>49</v>
      </c>
      <c r="F16" s="15" t="s">
        <v>48</v>
      </c>
      <c r="G16" s="2"/>
      <c r="H16" s="17" t="s">
        <v>49</v>
      </c>
      <c r="I16" s="17"/>
      <c r="J16" s="16" t="s">
        <v>57</v>
      </c>
      <c r="L16" s="9" t="s">
        <v>35</v>
      </c>
    </row>
    <row r="17" spans="1:10" ht="21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8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</sheetData>
  <mergeCells count="15">
    <mergeCell ref="A14:A15"/>
    <mergeCell ref="B14:B15"/>
    <mergeCell ref="F6:F7"/>
    <mergeCell ref="F8:F10"/>
    <mergeCell ref="F11:F13"/>
    <mergeCell ref="F14:F15"/>
    <mergeCell ref="A1:J2"/>
    <mergeCell ref="J6:J7"/>
    <mergeCell ref="B11:B13"/>
    <mergeCell ref="A8:A10"/>
    <mergeCell ref="A11:A13"/>
    <mergeCell ref="A6:A7"/>
    <mergeCell ref="A5:J5"/>
    <mergeCell ref="B6:B7"/>
    <mergeCell ref="B8:B10"/>
  </mergeCells>
  <printOptions horizontalCentered="1"/>
  <pageMargins left="0.22" right="0.16" top="0.56000000000000005" bottom="0.47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7"/>
  <sheetViews>
    <sheetView tabSelected="1" view="pageBreakPreview" topLeftCell="A16" zoomScale="60" zoomScaleNormal="70" workbookViewId="0">
      <selection activeCell="I35" sqref="I35"/>
    </sheetView>
  </sheetViews>
  <sheetFormatPr defaultRowHeight="15" x14ac:dyDescent="0.25"/>
  <cols>
    <col min="1" max="1" width="5.42578125" style="1" customWidth="1"/>
    <col min="2" max="2" width="23.85546875" style="1" customWidth="1"/>
    <col min="3" max="3" width="12.140625" style="1" customWidth="1"/>
    <col min="4" max="4" width="13.5703125" style="1" customWidth="1"/>
    <col min="5" max="5" width="15.140625" style="1" customWidth="1"/>
    <col min="6" max="6" width="15.28515625" style="1" customWidth="1"/>
    <col min="7" max="7" width="9.42578125" style="1" customWidth="1"/>
    <col min="8" max="8" width="18.7109375" style="1" customWidth="1"/>
    <col min="9" max="9" width="18.140625" style="1" customWidth="1"/>
    <col min="10" max="11" width="11.42578125" style="1" customWidth="1"/>
    <col min="12" max="12" width="16.5703125" style="1" bestFit="1" customWidth="1"/>
    <col min="13" max="15" width="9.140625" style="1"/>
    <col min="16" max="16" width="11.140625" style="1" bestFit="1" customWidth="1"/>
    <col min="17" max="17" width="11.140625" style="1" customWidth="1"/>
    <col min="18" max="18" width="14.42578125" style="1" bestFit="1" customWidth="1"/>
    <col min="19" max="19" width="13" style="1" bestFit="1" customWidth="1"/>
    <col min="20" max="16384" width="9.140625" style="1"/>
  </cols>
  <sheetData>
    <row r="1" spans="1:19" ht="27" x14ac:dyDescent="0.25">
      <c r="A1" s="46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28"/>
    </row>
    <row r="2" spans="1:19" ht="27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28"/>
    </row>
    <row r="3" spans="1:19" x14ac:dyDescent="0.25">
      <c r="C3" s="4"/>
      <c r="D3" s="4"/>
      <c r="F3" s="5"/>
      <c r="G3" s="5"/>
    </row>
    <row r="4" spans="1:19" ht="28.5" x14ac:dyDescent="0.3">
      <c r="A4" s="10" t="s">
        <v>0</v>
      </c>
      <c r="B4" s="10" t="s">
        <v>1</v>
      </c>
      <c r="C4" s="12" t="s">
        <v>2</v>
      </c>
      <c r="D4" s="12" t="s">
        <v>58</v>
      </c>
      <c r="E4" s="10" t="s">
        <v>3</v>
      </c>
      <c r="F4" s="29" t="s">
        <v>44</v>
      </c>
      <c r="G4" s="29" t="s">
        <v>4</v>
      </c>
      <c r="H4" s="11" t="s">
        <v>5</v>
      </c>
      <c r="I4" s="11" t="s">
        <v>6</v>
      </c>
      <c r="J4" s="10" t="s">
        <v>7</v>
      </c>
      <c r="K4" s="35"/>
      <c r="L4" s="39" t="s">
        <v>134</v>
      </c>
      <c r="M4" s="39"/>
      <c r="N4" s="39"/>
      <c r="O4" s="68" t="s">
        <v>127</v>
      </c>
      <c r="P4" s="69"/>
      <c r="Q4" s="68" t="s">
        <v>129</v>
      </c>
      <c r="R4" s="69"/>
      <c r="S4" s="70" t="s">
        <v>128</v>
      </c>
    </row>
    <row r="5" spans="1:19" ht="37.5" x14ac:dyDescent="0.3">
      <c r="A5" s="82" t="s">
        <v>64</v>
      </c>
      <c r="B5" s="83"/>
      <c r="C5" s="83"/>
      <c r="D5" s="83"/>
      <c r="E5" s="83"/>
      <c r="F5" s="83"/>
      <c r="G5" s="83"/>
      <c r="H5" s="83"/>
      <c r="I5" s="83"/>
      <c r="J5" s="84"/>
      <c r="K5" s="35"/>
      <c r="L5" s="39"/>
      <c r="M5" s="17" t="s">
        <v>130</v>
      </c>
      <c r="N5" s="17" t="s">
        <v>131</v>
      </c>
      <c r="O5" s="40" t="s">
        <v>132</v>
      </c>
      <c r="P5" s="40" t="s">
        <v>133</v>
      </c>
      <c r="Q5" s="40" t="s">
        <v>132</v>
      </c>
      <c r="R5" s="40" t="s">
        <v>133</v>
      </c>
      <c r="S5" s="71"/>
    </row>
    <row r="6" spans="1:19" ht="20.100000000000001" customHeight="1" x14ac:dyDescent="0.3">
      <c r="A6" s="74">
        <v>1</v>
      </c>
      <c r="B6" s="66" t="s">
        <v>65</v>
      </c>
      <c r="C6" s="64" t="s">
        <v>77</v>
      </c>
      <c r="D6" s="85" t="s">
        <v>66</v>
      </c>
      <c r="E6" s="31" t="s">
        <v>88</v>
      </c>
      <c r="F6" s="60" t="s">
        <v>75</v>
      </c>
      <c r="G6" s="62">
        <v>37</v>
      </c>
      <c r="H6" s="72" t="s">
        <v>93</v>
      </c>
      <c r="I6" s="72" t="s">
        <v>16</v>
      </c>
      <c r="J6" s="72"/>
      <c r="K6" s="36"/>
      <c r="L6" s="39" t="s">
        <v>88</v>
      </c>
      <c r="M6" s="39">
        <f t="shared" ref="M6:M20" si="0">COUNTIF($H$6:$I$32,L6)</f>
        <v>0</v>
      </c>
      <c r="N6" s="39">
        <f>COUNTIF($H$34:$I$43,L6)</f>
        <v>1</v>
      </c>
      <c r="O6" s="39">
        <f t="shared" ref="O6:O20" si="1">SUMIF($H$6:$H$32,L6,$G$6:$G$32)</f>
        <v>0</v>
      </c>
      <c r="P6" s="39">
        <f t="shared" ref="P6:P20" si="2">SUMIF($I$6:$I$32,L6,$G$6:$G$32)</f>
        <v>0</v>
      </c>
      <c r="Q6" s="39">
        <f>SUMIF($H$34:$H$43,L6,$G$34:$G$43)</f>
        <v>0</v>
      </c>
      <c r="R6" s="39">
        <f>SUMIF($I$34:$I$43,L6,$G$34:$G$43)</f>
        <v>0</v>
      </c>
      <c r="S6" s="39">
        <f>SUM(O6:R6)</f>
        <v>0</v>
      </c>
    </row>
    <row r="7" spans="1:19" ht="20.100000000000001" customHeight="1" x14ac:dyDescent="0.3">
      <c r="A7" s="74"/>
      <c r="B7" s="75"/>
      <c r="C7" s="65"/>
      <c r="D7" s="86"/>
      <c r="E7" s="31" t="s">
        <v>16</v>
      </c>
      <c r="F7" s="60"/>
      <c r="G7" s="63"/>
      <c r="H7" s="73"/>
      <c r="I7" s="73"/>
      <c r="J7" s="73"/>
      <c r="K7" s="36"/>
      <c r="L7" s="39" t="s">
        <v>16</v>
      </c>
      <c r="M7" s="39">
        <f t="shared" si="0"/>
        <v>4</v>
      </c>
      <c r="N7" s="39">
        <f t="shared" ref="N7:N20" si="3">COUNTIF($H$34:$I$43,L7)</f>
        <v>0</v>
      </c>
      <c r="O7" s="39">
        <f t="shared" si="1"/>
        <v>67</v>
      </c>
      <c r="P7" s="39">
        <f t="shared" si="2"/>
        <v>64</v>
      </c>
      <c r="Q7" s="39">
        <f t="shared" ref="Q7:Q20" si="4">SUMIF($H$34:$H$43,L7,$G$34:$G$43)</f>
        <v>0</v>
      </c>
      <c r="R7" s="39">
        <f t="shared" ref="R7:R20" si="5">SUMIF($I$34:$I$43,L7,$G$34:$G$43)</f>
        <v>0</v>
      </c>
      <c r="S7" s="39">
        <f t="shared" ref="S7:S20" si="6">SUM(O7:R7)</f>
        <v>131</v>
      </c>
    </row>
    <row r="8" spans="1:19" ht="20.100000000000001" customHeight="1" x14ac:dyDescent="0.3">
      <c r="A8" s="74"/>
      <c r="B8" s="75"/>
      <c r="C8" s="64" t="s">
        <v>78</v>
      </c>
      <c r="D8" s="85" t="s">
        <v>67</v>
      </c>
      <c r="E8" s="31" t="s">
        <v>86</v>
      </c>
      <c r="F8" s="60"/>
      <c r="G8" s="62">
        <v>39</v>
      </c>
      <c r="H8" s="72" t="s">
        <v>16</v>
      </c>
      <c r="I8" s="72" t="s">
        <v>86</v>
      </c>
      <c r="J8" s="72"/>
      <c r="K8" s="36"/>
      <c r="L8" s="39" t="s">
        <v>86</v>
      </c>
      <c r="M8" s="39">
        <f t="shared" si="0"/>
        <v>5</v>
      </c>
      <c r="N8" s="39">
        <f t="shared" si="3"/>
        <v>4</v>
      </c>
      <c r="O8" s="39">
        <f t="shared" si="1"/>
        <v>79</v>
      </c>
      <c r="P8" s="39">
        <f>SUMIF($I$6:$I$32,L8,$G$6:$G$32)</f>
        <v>100</v>
      </c>
      <c r="Q8" s="39">
        <f t="shared" si="4"/>
        <v>0</v>
      </c>
      <c r="R8" s="39">
        <f t="shared" si="5"/>
        <v>0</v>
      </c>
      <c r="S8" s="39">
        <f t="shared" si="6"/>
        <v>179</v>
      </c>
    </row>
    <row r="9" spans="1:19" ht="20.100000000000001" customHeight="1" x14ac:dyDescent="0.3">
      <c r="A9" s="74"/>
      <c r="B9" s="75"/>
      <c r="C9" s="65"/>
      <c r="D9" s="86"/>
      <c r="E9" s="31" t="s">
        <v>20</v>
      </c>
      <c r="F9" s="60"/>
      <c r="G9" s="63"/>
      <c r="H9" s="73"/>
      <c r="I9" s="73"/>
      <c r="J9" s="73"/>
      <c r="K9" s="36"/>
      <c r="L9" s="39" t="s">
        <v>20</v>
      </c>
      <c r="M9" s="39">
        <f t="shared" si="0"/>
        <v>5</v>
      </c>
      <c r="N9" s="39">
        <f t="shared" si="3"/>
        <v>1</v>
      </c>
      <c r="O9" s="39">
        <f t="shared" si="1"/>
        <v>90</v>
      </c>
      <c r="P9" s="39">
        <f t="shared" si="2"/>
        <v>77</v>
      </c>
      <c r="Q9" s="39">
        <f t="shared" si="4"/>
        <v>0</v>
      </c>
      <c r="R9" s="39">
        <f t="shared" si="5"/>
        <v>0</v>
      </c>
      <c r="S9" s="39">
        <f t="shared" si="6"/>
        <v>167</v>
      </c>
    </row>
    <row r="10" spans="1:19" ht="20.100000000000001" customHeight="1" x14ac:dyDescent="0.3">
      <c r="A10" s="74"/>
      <c r="B10" s="75"/>
      <c r="C10" s="64" t="s">
        <v>79</v>
      </c>
      <c r="D10" s="85" t="s">
        <v>68</v>
      </c>
      <c r="E10" s="31" t="s">
        <v>86</v>
      </c>
      <c r="F10" s="60"/>
      <c r="G10" s="62">
        <v>36</v>
      </c>
      <c r="H10" s="72" t="s">
        <v>87</v>
      </c>
      <c r="I10" s="72" t="s">
        <v>86</v>
      </c>
      <c r="J10" s="72"/>
      <c r="K10" s="36"/>
      <c r="L10" s="39" t="s">
        <v>87</v>
      </c>
      <c r="M10" s="39">
        <f t="shared" si="0"/>
        <v>2</v>
      </c>
      <c r="N10" s="39">
        <f t="shared" si="3"/>
        <v>2</v>
      </c>
      <c r="O10" s="39">
        <f t="shared" si="1"/>
        <v>36</v>
      </c>
      <c r="P10" s="39">
        <f t="shared" si="2"/>
        <v>41</v>
      </c>
      <c r="Q10" s="39">
        <f t="shared" si="4"/>
        <v>0</v>
      </c>
      <c r="R10" s="39">
        <f t="shared" si="5"/>
        <v>0</v>
      </c>
      <c r="S10" s="39">
        <f t="shared" si="6"/>
        <v>77</v>
      </c>
    </row>
    <row r="11" spans="1:19" ht="20.100000000000001" customHeight="1" x14ac:dyDescent="0.3">
      <c r="A11" s="74"/>
      <c r="B11" s="75"/>
      <c r="C11" s="65"/>
      <c r="D11" s="86"/>
      <c r="E11" s="31" t="s">
        <v>87</v>
      </c>
      <c r="F11" s="60"/>
      <c r="G11" s="63"/>
      <c r="H11" s="73"/>
      <c r="I11" s="73"/>
      <c r="J11" s="73"/>
      <c r="K11" s="36"/>
      <c r="L11" s="39" t="s">
        <v>89</v>
      </c>
      <c r="M11" s="39">
        <f t="shared" si="0"/>
        <v>3</v>
      </c>
      <c r="N11" s="39">
        <f t="shared" si="3"/>
        <v>1</v>
      </c>
      <c r="O11" s="39">
        <f t="shared" si="1"/>
        <v>27</v>
      </c>
      <c r="P11" s="39">
        <f t="shared" si="2"/>
        <v>75</v>
      </c>
      <c r="Q11" s="39">
        <f t="shared" si="4"/>
        <v>0</v>
      </c>
      <c r="R11" s="39">
        <f t="shared" si="5"/>
        <v>0</v>
      </c>
      <c r="S11" s="39">
        <f t="shared" si="6"/>
        <v>102</v>
      </c>
    </row>
    <row r="12" spans="1:19" ht="20.100000000000001" customHeight="1" x14ac:dyDescent="0.3">
      <c r="A12" s="74"/>
      <c r="B12" s="75"/>
      <c r="C12" s="64" t="s">
        <v>80</v>
      </c>
      <c r="D12" s="85" t="s">
        <v>69</v>
      </c>
      <c r="E12" s="31" t="s">
        <v>89</v>
      </c>
      <c r="F12" s="60"/>
      <c r="G12" s="62">
        <v>41</v>
      </c>
      <c r="H12" s="72" t="s">
        <v>94</v>
      </c>
      <c r="I12" s="72" t="s">
        <v>87</v>
      </c>
      <c r="J12" s="72"/>
      <c r="K12" s="36"/>
      <c r="L12" s="39" t="s">
        <v>91</v>
      </c>
      <c r="M12" s="39">
        <f t="shared" si="0"/>
        <v>4</v>
      </c>
      <c r="N12" s="39">
        <f t="shared" si="3"/>
        <v>0</v>
      </c>
      <c r="O12" s="39">
        <f t="shared" si="1"/>
        <v>77</v>
      </c>
      <c r="P12" s="39">
        <f t="shared" si="2"/>
        <v>51</v>
      </c>
      <c r="Q12" s="39">
        <f t="shared" si="4"/>
        <v>0</v>
      </c>
      <c r="R12" s="39">
        <f t="shared" si="5"/>
        <v>0</v>
      </c>
      <c r="S12" s="39">
        <f t="shared" si="6"/>
        <v>128</v>
      </c>
    </row>
    <row r="13" spans="1:19" ht="20.100000000000001" customHeight="1" x14ac:dyDescent="0.3">
      <c r="A13" s="74"/>
      <c r="B13" s="75"/>
      <c r="C13" s="65"/>
      <c r="D13" s="86"/>
      <c r="E13" s="31" t="s">
        <v>89</v>
      </c>
      <c r="F13" s="60"/>
      <c r="G13" s="63"/>
      <c r="H13" s="73"/>
      <c r="I13" s="73"/>
      <c r="J13" s="73"/>
      <c r="K13" s="36"/>
      <c r="L13" s="39" t="s">
        <v>93</v>
      </c>
      <c r="M13" s="39">
        <f t="shared" si="0"/>
        <v>3</v>
      </c>
      <c r="N13" s="39">
        <f t="shared" si="3"/>
        <v>0</v>
      </c>
      <c r="O13" s="39">
        <f t="shared" si="1"/>
        <v>37</v>
      </c>
      <c r="P13" s="39">
        <f t="shared" si="2"/>
        <v>69</v>
      </c>
      <c r="Q13" s="39">
        <f t="shared" si="4"/>
        <v>0</v>
      </c>
      <c r="R13" s="39">
        <f t="shared" si="5"/>
        <v>0</v>
      </c>
      <c r="S13" s="39">
        <f t="shared" si="6"/>
        <v>106</v>
      </c>
    </row>
    <row r="14" spans="1:19" ht="35.1" customHeight="1" x14ac:dyDescent="0.3">
      <c r="A14" s="74"/>
      <c r="B14" s="75"/>
      <c r="C14" s="64" t="s">
        <v>81</v>
      </c>
      <c r="D14" s="22" t="s">
        <v>70</v>
      </c>
      <c r="E14" s="31" t="s">
        <v>20</v>
      </c>
      <c r="F14" s="60"/>
      <c r="G14" s="45">
        <v>41</v>
      </c>
      <c r="H14" s="21" t="s">
        <v>20</v>
      </c>
      <c r="I14" s="21" t="s">
        <v>23</v>
      </c>
      <c r="J14" s="23"/>
      <c r="K14" s="37"/>
      <c r="L14" s="39" t="s">
        <v>23</v>
      </c>
      <c r="M14" s="39">
        <f t="shared" si="0"/>
        <v>4</v>
      </c>
      <c r="N14" s="39">
        <f t="shared" si="3"/>
        <v>0</v>
      </c>
      <c r="O14" s="39">
        <f>SUMIF($H$6:$H$32,L14,$G$6:$G$32)</f>
        <v>89</v>
      </c>
      <c r="P14" s="39">
        <f t="shared" si="2"/>
        <v>41</v>
      </c>
      <c r="Q14" s="39">
        <f t="shared" si="4"/>
        <v>0</v>
      </c>
      <c r="R14" s="39">
        <f t="shared" si="5"/>
        <v>0</v>
      </c>
      <c r="S14" s="39">
        <f t="shared" si="6"/>
        <v>130</v>
      </c>
    </row>
    <row r="15" spans="1:19" ht="35.1" customHeight="1" x14ac:dyDescent="0.3">
      <c r="A15" s="74"/>
      <c r="B15" s="75"/>
      <c r="C15" s="65"/>
      <c r="D15" s="22" t="s">
        <v>71</v>
      </c>
      <c r="E15" s="31" t="s">
        <v>20</v>
      </c>
      <c r="F15" s="60"/>
      <c r="G15" s="43">
        <v>25</v>
      </c>
      <c r="H15" s="21" t="s">
        <v>20</v>
      </c>
      <c r="I15" s="44" t="s">
        <v>86</v>
      </c>
      <c r="J15" s="24"/>
      <c r="K15" s="37"/>
      <c r="L15" s="39" t="s">
        <v>94</v>
      </c>
      <c r="M15" s="39">
        <f t="shared" si="0"/>
        <v>4</v>
      </c>
      <c r="N15" s="39">
        <f t="shared" si="3"/>
        <v>1</v>
      </c>
      <c r="O15" s="39">
        <f t="shared" si="1"/>
        <v>67</v>
      </c>
      <c r="P15" s="39">
        <f t="shared" si="2"/>
        <v>51</v>
      </c>
      <c r="Q15" s="39">
        <f t="shared" si="4"/>
        <v>0</v>
      </c>
      <c r="R15" s="39">
        <f t="shared" si="5"/>
        <v>0</v>
      </c>
      <c r="S15" s="39">
        <f t="shared" si="6"/>
        <v>118</v>
      </c>
    </row>
    <row r="16" spans="1:19" ht="35.1" customHeight="1" x14ac:dyDescent="0.3">
      <c r="A16" s="74"/>
      <c r="B16" s="75"/>
      <c r="C16" s="64" t="s">
        <v>82</v>
      </c>
      <c r="D16" s="22" t="s">
        <v>72</v>
      </c>
      <c r="E16" s="31" t="s">
        <v>86</v>
      </c>
      <c r="F16" s="60"/>
      <c r="G16" s="45">
        <v>27</v>
      </c>
      <c r="H16" s="21" t="s">
        <v>89</v>
      </c>
      <c r="I16" s="21" t="s">
        <v>94</v>
      </c>
      <c r="J16" s="23"/>
      <c r="K16" s="37"/>
      <c r="L16" s="39" t="s">
        <v>98</v>
      </c>
      <c r="M16" s="39">
        <f t="shared" si="0"/>
        <v>6</v>
      </c>
      <c r="N16" s="39">
        <f t="shared" si="3"/>
        <v>1</v>
      </c>
      <c r="O16" s="39">
        <f t="shared" si="1"/>
        <v>0</v>
      </c>
      <c r="P16" s="39">
        <f t="shared" si="2"/>
        <v>0</v>
      </c>
      <c r="Q16" s="39">
        <f t="shared" si="4"/>
        <v>0</v>
      </c>
      <c r="R16" s="39">
        <f t="shared" si="5"/>
        <v>0</v>
      </c>
      <c r="S16" s="39">
        <f t="shared" si="6"/>
        <v>0</v>
      </c>
    </row>
    <row r="17" spans="1:19" ht="35.1" customHeight="1" x14ac:dyDescent="0.3">
      <c r="A17" s="74"/>
      <c r="B17" s="75"/>
      <c r="C17" s="65"/>
      <c r="D17" s="22" t="s">
        <v>73</v>
      </c>
      <c r="E17" s="31" t="s">
        <v>86</v>
      </c>
      <c r="F17" s="60"/>
      <c r="G17" s="45">
        <v>27</v>
      </c>
      <c r="H17" s="21" t="s">
        <v>23</v>
      </c>
      <c r="I17" s="21" t="s">
        <v>16</v>
      </c>
      <c r="J17" s="23"/>
      <c r="K17" s="37"/>
      <c r="L17" s="39" t="s">
        <v>99</v>
      </c>
      <c r="M17" s="39">
        <f t="shared" si="0"/>
        <v>6</v>
      </c>
      <c r="N17" s="39">
        <f t="shared" si="3"/>
        <v>3</v>
      </c>
      <c r="O17" s="39">
        <f t="shared" si="1"/>
        <v>0</v>
      </c>
      <c r="P17" s="39">
        <f t="shared" si="2"/>
        <v>0</v>
      </c>
      <c r="Q17" s="39">
        <f t="shared" si="4"/>
        <v>0</v>
      </c>
      <c r="R17" s="39">
        <f t="shared" si="5"/>
        <v>0</v>
      </c>
      <c r="S17" s="39">
        <f t="shared" si="6"/>
        <v>0</v>
      </c>
    </row>
    <row r="18" spans="1:19" ht="35.1" customHeight="1" x14ac:dyDescent="0.3">
      <c r="A18" s="74"/>
      <c r="B18" s="75"/>
      <c r="C18" s="64" t="s">
        <v>85</v>
      </c>
      <c r="D18" s="22" t="s">
        <v>66</v>
      </c>
      <c r="E18" s="66" t="s">
        <v>92</v>
      </c>
      <c r="F18" s="60" t="s">
        <v>74</v>
      </c>
      <c r="G18" s="45">
        <v>41</v>
      </c>
      <c r="H18" s="21" t="s">
        <v>86</v>
      </c>
      <c r="I18" s="21" t="s">
        <v>93</v>
      </c>
      <c r="J18" s="23"/>
      <c r="K18" s="37"/>
      <c r="L18" s="39" t="s">
        <v>126</v>
      </c>
      <c r="M18" s="39">
        <f t="shared" si="0"/>
        <v>0</v>
      </c>
      <c r="N18" s="39">
        <f t="shared" si="3"/>
        <v>3</v>
      </c>
      <c r="O18" s="39">
        <f t="shared" si="1"/>
        <v>0</v>
      </c>
      <c r="P18" s="39">
        <f t="shared" si="2"/>
        <v>0</v>
      </c>
      <c r="Q18" s="39">
        <f t="shared" si="4"/>
        <v>0</v>
      </c>
      <c r="R18" s="39">
        <f t="shared" si="5"/>
        <v>0</v>
      </c>
      <c r="S18" s="39">
        <f t="shared" si="6"/>
        <v>0</v>
      </c>
    </row>
    <row r="19" spans="1:19" ht="35.1" customHeight="1" x14ac:dyDescent="0.3">
      <c r="A19" s="74"/>
      <c r="B19" s="75"/>
      <c r="C19" s="65"/>
      <c r="D19" s="22" t="s">
        <v>67</v>
      </c>
      <c r="E19" s="67"/>
      <c r="F19" s="60"/>
      <c r="G19" s="45">
        <v>39</v>
      </c>
      <c r="H19" s="21" t="s">
        <v>91</v>
      </c>
      <c r="I19" s="21" t="s">
        <v>20</v>
      </c>
      <c r="J19" s="23"/>
      <c r="K19" s="37"/>
      <c r="L19" s="39" t="s">
        <v>114</v>
      </c>
      <c r="M19" s="39">
        <f t="shared" si="0"/>
        <v>0</v>
      </c>
      <c r="N19" s="39">
        <f t="shared" si="3"/>
        <v>1</v>
      </c>
      <c r="O19" s="39">
        <f t="shared" si="1"/>
        <v>0</v>
      </c>
      <c r="P19" s="39">
        <f t="shared" si="2"/>
        <v>0</v>
      </c>
      <c r="Q19" s="39">
        <f t="shared" si="4"/>
        <v>0</v>
      </c>
      <c r="R19" s="39">
        <f t="shared" si="5"/>
        <v>0</v>
      </c>
      <c r="S19" s="39">
        <f t="shared" si="6"/>
        <v>0</v>
      </c>
    </row>
    <row r="20" spans="1:19" ht="33.75" customHeight="1" x14ac:dyDescent="0.3">
      <c r="A20" s="74"/>
      <c r="B20" s="75"/>
      <c r="C20" s="64" t="s">
        <v>90</v>
      </c>
      <c r="D20" s="22" t="s">
        <v>68</v>
      </c>
      <c r="E20" s="66" t="s">
        <v>91</v>
      </c>
      <c r="F20" s="60"/>
      <c r="G20" s="45">
        <v>38</v>
      </c>
      <c r="H20" s="21" t="s">
        <v>86</v>
      </c>
      <c r="I20" s="21" t="s">
        <v>20</v>
      </c>
      <c r="J20" s="23"/>
      <c r="K20" s="37"/>
      <c r="L20" s="39" t="s">
        <v>115</v>
      </c>
      <c r="M20" s="39">
        <f t="shared" si="0"/>
        <v>0</v>
      </c>
      <c r="N20" s="39">
        <f t="shared" si="3"/>
        <v>2</v>
      </c>
      <c r="O20" s="39">
        <f t="shared" si="1"/>
        <v>0</v>
      </c>
      <c r="P20" s="39">
        <f t="shared" si="2"/>
        <v>0</v>
      </c>
      <c r="Q20" s="39">
        <f t="shared" si="4"/>
        <v>0</v>
      </c>
      <c r="R20" s="39">
        <f t="shared" si="5"/>
        <v>0</v>
      </c>
      <c r="S20" s="39">
        <f t="shared" si="6"/>
        <v>0</v>
      </c>
    </row>
    <row r="21" spans="1:19" ht="35.25" customHeight="1" x14ac:dyDescent="0.25">
      <c r="A21" s="74"/>
      <c r="B21" s="67"/>
      <c r="C21" s="65"/>
      <c r="D21" s="22" t="s">
        <v>69</v>
      </c>
      <c r="E21" s="67"/>
      <c r="F21" s="60"/>
      <c r="G21" s="45">
        <v>38</v>
      </c>
      <c r="H21" s="21" t="s">
        <v>91</v>
      </c>
      <c r="I21" s="21" t="s">
        <v>89</v>
      </c>
      <c r="J21" s="23"/>
      <c r="K21" s="37"/>
    </row>
    <row r="22" spans="1:19" ht="35.1" customHeight="1" x14ac:dyDescent="0.25">
      <c r="A22" s="91"/>
      <c r="B22" s="66" t="s">
        <v>65</v>
      </c>
      <c r="C22" s="41" t="s">
        <v>90</v>
      </c>
      <c r="D22" s="22" t="s">
        <v>70</v>
      </c>
      <c r="E22" s="42" t="s">
        <v>91</v>
      </c>
      <c r="F22" s="88" t="s">
        <v>125</v>
      </c>
      <c r="G22" s="45">
        <v>37</v>
      </c>
      <c r="H22" s="21" t="s">
        <v>23</v>
      </c>
      <c r="I22" s="21" t="s">
        <v>89</v>
      </c>
      <c r="J22" s="23"/>
      <c r="K22" s="37"/>
    </row>
    <row r="23" spans="1:19" ht="35.1" customHeight="1" x14ac:dyDescent="0.25">
      <c r="A23" s="92"/>
      <c r="B23" s="75"/>
      <c r="C23" s="76" t="s">
        <v>135</v>
      </c>
      <c r="D23" s="22" t="s">
        <v>71</v>
      </c>
      <c r="E23" s="77" t="s">
        <v>93</v>
      </c>
      <c r="F23" s="88"/>
      <c r="G23" s="45">
        <v>26</v>
      </c>
      <c r="H23" s="21" t="s">
        <v>94</v>
      </c>
      <c r="I23" s="21" t="s">
        <v>91</v>
      </c>
      <c r="J23" s="23"/>
      <c r="K23" s="37"/>
    </row>
    <row r="24" spans="1:19" ht="35.1" customHeight="1" x14ac:dyDescent="0.25">
      <c r="A24" s="92"/>
      <c r="B24" s="75"/>
      <c r="C24" s="76"/>
      <c r="D24" s="22" t="s">
        <v>72</v>
      </c>
      <c r="E24" s="77"/>
      <c r="F24" s="88"/>
      <c r="G24" s="45">
        <v>28</v>
      </c>
      <c r="H24" s="21" t="s">
        <v>16</v>
      </c>
      <c r="I24" s="21" t="s">
        <v>93</v>
      </c>
      <c r="J24" s="23"/>
      <c r="K24" s="37"/>
    </row>
    <row r="25" spans="1:19" ht="35.1" customHeight="1" x14ac:dyDescent="0.25">
      <c r="A25" s="92"/>
      <c r="B25" s="75"/>
      <c r="C25" s="41" t="s">
        <v>84</v>
      </c>
      <c r="D25" s="22" t="s">
        <v>73</v>
      </c>
      <c r="E25" s="42" t="s">
        <v>95</v>
      </c>
      <c r="F25" s="89"/>
      <c r="G25" s="45">
        <v>24</v>
      </c>
      <c r="H25" s="21" t="s">
        <v>20</v>
      </c>
      <c r="I25" s="21" t="s">
        <v>94</v>
      </c>
      <c r="J25" s="23"/>
      <c r="K25" s="37"/>
    </row>
    <row r="26" spans="1:19" ht="35.1" customHeight="1" x14ac:dyDescent="0.25">
      <c r="A26" s="92"/>
      <c r="B26" s="67"/>
      <c r="C26" s="41" t="s">
        <v>83</v>
      </c>
      <c r="D26" s="22" t="s">
        <v>66</v>
      </c>
      <c r="E26" s="42" t="s">
        <v>94</v>
      </c>
      <c r="F26" s="15" t="s">
        <v>76</v>
      </c>
      <c r="G26" s="45">
        <v>25</v>
      </c>
      <c r="H26" s="21" t="s">
        <v>23</v>
      </c>
      <c r="I26" s="21" t="s">
        <v>91</v>
      </c>
      <c r="J26" s="23"/>
      <c r="K26" s="37"/>
    </row>
    <row r="27" spans="1:19" ht="35.1" customHeight="1" x14ac:dyDescent="0.25">
      <c r="A27" s="74">
        <v>2</v>
      </c>
      <c r="B27" s="79" t="s">
        <v>123</v>
      </c>
      <c r="C27" s="64" t="s">
        <v>96</v>
      </c>
      <c r="D27" s="22" t="s">
        <v>66</v>
      </c>
      <c r="E27" s="66" t="s">
        <v>98</v>
      </c>
      <c r="F27" s="60" t="s">
        <v>100</v>
      </c>
      <c r="G27" s="26"/>
      <c r="H27" s="30" t="s">
        <v>98</v>
      </c>
      <c r="I27" s="21" t="s">
        <v>99</v>
      </c>
      <c r="J27" s="23"/>
      <c r="K27" s="37"/>
    </row>
    <row r="28" spans="1:19" ht="35.1" customHeight="1" x14ac:dyDescent="0.25">
      <c r="A28" s="74"/>
      <c r="B28" s="80"/>
      <c r="C28" s="78"/>
      <c r="D28" s="22" t="s">
        <v>67</v>
      </c>
      <c r="E28" s="75"/>
      <c r="F28" s="60"/>
      <c r="G28" s="25"/>
      <c r="H28" s="21" t="s">
        <v>99</v>
      </c>
      <c r="I28" s="30" t="s">
        <v>98</v>
      </c>
      <c r="J28" s="23"/>
      <c r="K28" s="37"/>
    </row>
    <row r="29" spans="1:19" ht="35.1" customHeight="1" x14ac:dyDescent="0.25">
      <c r="A29" s="74"/>
      <c r="B29" s="80"/>
      <c r="C29" s="65"/>
      <c r="D29" s="22" t="s">
        <v>69</v>
      </c>
      <c r="E29" s="67"/>
      <c r="F29" s="60"/>
      <c r="G29" s="25"/>
      <c r="H29" s="21" t="s">
        <v>98</v>
      </c>
      <c r="I29" s="21" t="s">
        <v>99</v>
      </c>
      <c r="J29" s="23"/>
      <c r="K29" s="37"/>
    </row>
    <row r="30" spans="1:19" ht="35.1" customHeight="1" x14ac:dyDescent="0.25">
      <c r="A30" s="74">
        <v>3</v>
      </c>
      <c r="B30" s="81" t="s">
        <v>122</v>
      </c>
      <c r="C30" s="64" t="s">
        <v>97</v>
      </c>
      <c r="D30" s="22" t="s">
        <v>66</v>
      </c>
      <c r="E30" s="66" t="s">
        <v>99</v>
      </c>
      <c r="F30" s="60" t="s">
        <v>101</v>
      </c>
      <c r="G30" s="25"/>
      <c r="H30" s="21" t="s">
        <v>99</v>
      </c>
      <c r="I30" s="21" t="s">
        <v>98</v>
      </c>
      <c r="J30" s="23"/>
      <c r="K30" s="37"/>
    </row>
    <row r="31" spans="1:19" ht="35.1" customHeight="1" x14ac:dyDescent="0.25">
      <c r="A31" s="74"/>
      <c r="B31" s="81"/>
      <c r="C31" s="78"/>
      <c r="D31" s="22" t="s">
        <v>67</v>
      </c>
      <c r="E31" s="75"/>
      <c r="F31" s="60"/>
      <c r="G31" s="25"/>
      <c r="H31" s="21" t="s">
        <v>98</v>
      </c>
      <c r="I31" s="21" t="s">
        <v>99</v>
      </c>
      <c r="J31" s="23"/>
      <c r="K31" s="37"/>
    </row>
    <row r="32" spans="1:19" ht="35.1" customHeight="1" x14ac:dyDescent="0.25">
      <c r="A32" s="74"/>
      <c r="B32" s="81"/>
      <c r="C32" s="65"/>
      <c r="D32" s="22" t="s">
        <v>69</v>
      </c>
      <c r="E32" s="67"/>
      <c r="F32" s="60"/>
      <c r="G32" s="25"/>
      <c r="H32" s="21" t="s">
        <v>99</v>
      </c>
      <c r="I32" s="21" t="s">
        <v>98</v>
      </c>
      <c r="J32" s="23"/>
      <c r="K32" s="37"/>
    </row>
    <row r="33" spans="1:11" ht="35.1" customHeight="1" x14ac:dyDescent="0.25">
      <c r="A33" s="93" t="s">
        <v>124</v>
      </c>
      <c r="B33" s="93"/>
      <c r="C33" s="93"/>
      <c r="D33" s="93"/>
      <c r="E33" s="93"/>
      <c r="F33" s="93"/>
      <c r="G33" s="93"/>
      <c r="H33" s="93"/>
      <c r="I33" s="93"/>
      <c r="J33" s="93"/>
      <c r="K33" s="38"/>
    </row>
    <row r="34" spans="1:11" ht="35.1" customHeight="1" x14ac:dyDescent="0.25">
      <c r="A34" s="34">
        <v>1</v>
      </c>
      <c r="B34" s="27" t="s">
        <v>117</v>
      </c>
      <c r="C34" s="41" t="s">
        <v>103</v>
      </c>
      <c r="D34" s="22" t="s">
        <v>102</v>
      </c>
      <c r="E34" s="31" t="s">
        <v>88</v>
      </c>
      <c r="F34" s="32" t="s">
        <v>104</v>
      </c>
      <c r="G34" s="25"/>
      <c r="H34" s="21" t="s">
        <v>88</v>
      </c>
      <c r="I34" s="21" t="s">
        <v>86</v>
      </c>
      <c r="J34" s="23"/>
      <c r="K34" s="37"/>
    </row>
    <row r="35" spans="1:11" ht="35.1" customHeight="1" x14ac:dyDescent="0.25">
      <c r="A35" s="74">
        <v>2</v>
      </c>
      <c r="B35" s="77" t="s">
        <v>106</v>
      </c>
      <c r="C35" s="76" t="s">
        <v>105</v>
      </c>
      <c r="D35" s="22" t="s">
        <v>66</v>
      </c>
      <c r="E35" s="77" t="s">
        <v>107</v>
      </c>
      <c r="F35" s="87" t="s">
        <v>108</v>
      </c>
      <c r="G35" s="25"/>
      <c r="H35" s="21" t="s">
        <v>126</v>
      </c>
      <c r="I35" s="21" t="s">
        <v>99</v>
      </c>
      <c r="J35" s="23"/>
      <c r="K35" s="37"/>
    </row>
    <row r="36" spans="1:11" ht="35.1" customHeight="1" x14ac:dyDescent="0.25">
      <c r="A36" s="74"/>
      <c r="B36" s="77"/>
      <c r="C36" s="76"/>
      <c r="D36" s="22" t="s">
        <v>67</v>
      </c>
      <c r="E36" s="77"/>
      <c r="F36" s="87"/>
      <c r="G36" s="25"/>
      <c r="H36" s="21" t="s">
        <v>99</v>
      </c>
      <c r="I36" s="21" t="s">
        <v>126</v>
      </c>
      <c r="J36" s="23"/>
      <c r="K36" s="37"/>
    </row>
    <row r="37" spans="1:11" ht="35.1" customHeight="1" x14ac:dyDescent="0.25">
      <c r="A37" s="74"/>
      <c r="B37" s="77"/>
      <c r="C37" s="76"/>
      <c r="D37" s="22" t="s">
        <v>69</v>
      </c>
      <c r="E37" s="77"/>
      <c r="F37" s="87"/>
      <c r="G37" s="25"/>
      <c r="H37" s="21" t="s">
        <v>126</v>
      </c>
      <c r="I37" s="21" t="s">
        <v>99</v>
      </c>
      <c r="J37" s="23"/>
      <c r="K37" s="37"/>
    </row>
    <row r="38" spans="1:11" ht="35.1" customHeight="1" x14ac:dyDescent="0.25">
      <c r="A38" s="74">
        <v>3</v>
      </c>
      <c r="B38" s="90" t="s">
        <v>118</v>
      </c>
      <c r="C38" s="76" t="s">
        <v>109</v>
      </c>
      <c r="D38" s="22" t="s">
        <v>66</v>
      </c>
      <c r="E38" s="31" t="s">
        <v>86</v>
      </c>
      <c r="F38" s="87" t="s">
        <v>111</v>
      </c>
      <c r="G38" s="25"/>
      <c r="H38" s="21" t="s">
        <v>89</v>
      </c>
      <c r="I38" s="21" t="s">
        <v>86</v>
      </c>
      <c r="J38" s="23"/>
      <c r="K38" s="37"/>
    </row>
    <row r="39" spans="1:11" ht="35.1" customHeight="1" x14ac:dyDescent="0.25">
      <c r="A39" s="74"/>
      <c r="B39" s="90"/>
      <c r="C39" s="76"/>
      <c r="D39" s="22" t="s">
        <v>67</v>
      </c>
      <c r="E39" s="31" t="s">
        <v>86</v>
      </c>
      <c r="F39" s="87"/>
      <c r="G39" s="25"/>
      <c r="H39" s="21" t="s">
        <v>86</v>
      </c>
      <c r="I39" s="21" t="s">
        <v>20</v>
      </c>
      <c r="J39" s="23"/>
      <c r="K39" s="37"/>
    </row>
    <row r="40" spans="1:11" ht="35.1" customHeight="1" x14ac:dyDescent="0.25">
      <c r="A40" s="74"/>
      <c r="B40" s="90"/>
      <c r="C40" s="41" t="s">
        <v>110</v>
      </c>
      <c r="D40" s="22" t="s">
        <v>69</v>
      </c>
      <c r="E40" s="31" t="s">
        <v>94</v>
      </c>
      <c r="F40" s="87"/>
      <c r="G40" s="25"/>
      <c r="H40" s="21" t="s">
        <v>94</v>
      </c>
      <c r="I40" s="21" t="s">
        <v>115</v>
      </c>
      <c r="J40" s="23"/>
      <c r="K40" s="37"/>
    </row>
    <row r="41" spans="1:11" ht="35.1" customHeight="1" x14ac:dyDescent="0.25">
      <c r="A41" s="74">
        <v>4</v>
      </c>
      <c r="B41" s="33" t="s">
        <v>119</v>
      </c>
      <c r="C41" s="41" t="s">
        <v>103</v>
      </c>
      <c r="D41" s="22" t="s">
        <v>66</v>
      </c>
      <c r="E41" s="31" t="s">
        <v>114</v>
      </c>
      <c r="F41" s="87" t="s">
        <v>116</v>
      </c>
      <c r="G41" s="25"/>
      <c r="H41" s="21" t="s">
        <v>114</v>
      </c>
      <c r="I41" s="21" t="s">
        <v>98</v>
      </c>
      <c r="J41" s="23"/>
      <c r="K41" s="37"/>
    </row>
    <row r="42" spans="1:11" ht="35.1" customHeight="1" x14ac:dyDescent="0.25">
      <c r="A42" s="74"/>
      <c r="B42" s="33" t="s">
        <v>120</v>
      </c>
      <c r="C42" s="41" t="s">
        <v>112</v>
      </c>
      <c r="D42" s="22" t="s">
        <v>67</v>
      </c>
      <c r="E42" s="31" t="s">
        <v>87</v>
      </c>
      <c r="F42" s="87"/>
      <c r="G42" s="25"/>
      <c r="H42" s="21" t="s">
        <v>87</v>
      </c>
      <c r="I42" s="21" t="s">
        <v>86</v>
      </c>
      <c r="J42" s="23"/>
      <c r="K42" s="37"/>
    </row>
    <row r="43" spans="1:11" ht="35.1" customHeight="1" x14ac:dyDescent="0.25">
      <c r="A43" s="74"/>
      <c r="B43" s="33" t="s">
        <v>121</v>
      </c>
      <c r="C43" s="41" t="s">
        <v>113</v>
      </c>
      <c r="D43" s="22" t="s">
        <v>69</v>
      </c>
      <c r="E43" s="31" t="s">
        <v>115</v>
      </c>
      <c r="F43" s="87"/>
      <c r="G43" s="25"/>
      <c r="H43" s="21" t="s">
        <v>115</v>
      </c>
      <c r="I43" s="21" t="s">
        <v>87</v>
      </c>
      <c r="J43" s="23"/>
      <c r="K43" s="37"/>
    </row>
    <row r="44" spans="1:11" ht="21.75" customHeight="1" x14ac:dyDescent="0.25"/>
    <row r="47" spans="1:11" x14ac:dyDescent="0.25">
      <c r="F47" s="98"/>
    </row>
  </sheetData>
  <mergeCells count="66">
    <mergeCell ref="A41:A43"/>
    <mergeCell ref="F41:F43"/>
    <mergeCell ref="A6:A21"/>
    <mergeCell ref="B6:B21"/>
    <mergeCell ref="F18:F21"/>
    <mergeCell ref="F22:F25"/>
    <mergeCell ref="D10:D11"/>
    <mergeCell ref="A35:A37"/>
    <mergeCell ref="F35:F37"/>
    <mergeCell ref="C38:C39"/>
    <mergeCell ref="B38:B40"/>
    <mergeCell ref="F38:F40"/>
    <mergeCell ref="A38:A40"/>
    <mergeCell ref="A22:A26"/>
    <mergeCell ref="C14:C15"/>
    <mergeCell ref="A33:J33"/>
    <mergeCell ref="A1:J2"/>
    <mergeCell ref="A5:J5"/>
    <mergeCell ref="C12:C13"/>
    <mergeCell ref="D12:D13"/>
    <mergeCell ref="C6:C7"/>
    <mergeCell ref="D6:D7"/>
    <mergeCell ref="H8:H9"/>
    <mergeCell ref="I8:I9"/>
    <mergeCell ref="J8:J9"/>
    <mergeCell ref="D8:D9"/>
    <mergeCell ref="F6:F17"/>
    <mergeCell ref="J10:J11"/>
    <mergeCell ref="H12:H13"/>
    <mergeCell ref="I12:I13"/>
    <mergeCell ref="J12:J13"/>
    <mergeCell ref="G6:G7"/>
    <mergeCell ref="C35:C37"/>
    <mergeCell ref="B35:B37"/>
    <mergeCell ref="E35:E37"/>
    <mergeCell ref="C27:C29"/>
    <mergeCell ref="C30:C32"/>
    <mergeCell ref="E27:E29"/>
    <mergeCell ref="E30:E32"/>
    <mergeCell ref="B27:B29"/>
    <mergeCell ref="B30:B32"/>
    <mergeCell ref="F27:F29"/>
    <mergeCell ref="F30:F32"/>
    <mergeCell ref="A27:A29"/>
    <mergeCell ref="A30:A32"/>
    <mergeCell ref="G10:G11"/>
    <mergeCell ref="G12:G13"/>
    <mergeCell ref="C10:C11"/>
    <mergeCell ref="C16:C17"/>
    <mergeCell ref="B22:B26"/>
    <mergeCell ref="C18:C19"/>
    <mergeCell ref="C23:C24"/>
    <mergeCell ref="E23:E24"/>
    <mergeCell ref="O4:P4"/>
    <mergeCell ref="Q4:R4"/>
    <mergeCell ref="S4:S5"/>
    <mergeCell ref="H10:H11"/>
    <mergeCell ref="I10:I11"/>
    <mergeCell ref="H6:H7"/>
    <mergeCell ref="I6:I7"/>
    <mergeCell ref="J6:J7"/>
    <mergeCell ref="G8:G9"/>
    <mergeCell ref="C8:C9"/>
    <mergeCell ref="E18:E19"/>
    <mergeCell ref="C20:C21"/>
    <mergeCell ref="E20:E21"/>
  </mergeCells>
  <pageMargins left="0.22" right="0.16" top="0.3" bottom="0.24" header="0.3" footer="0.16"/>
  <pageSetup paperSize="9" scale="58" orientation="landscape" r:id="rId1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F3" sqref="F3"/>
    </sheetView>
  </sheetViews>
  <sheetFormatPr defaultRowHeight="15" x14ac:dyDescent="0.25"/>
  <cols>
    <col min="1" max="1" width="5.42578125" style="1" customWidth="1"/>
    <col min="2" max="2" width="27.42578125" style="1" customWidth="1"/>
    <col min="3" max="4" width="9.140625" style="1"/>
    <col min="5" max="5" width="11.7109375" style="1" customWidth="1"/>
    <col min="6" max="6" width="12.7109375" style="1" customWidth="1"/>
    <col min="7" max="7" width="13" style="1" customWidth="1"/>
    <col min="8" max="16384" width="9.140625" style="1"/>
  </cols>
  <sheetData>
    <row r="1" spans="1:8" ht="20.25" customHeight="1" x14ac:dyDescent="0.25">
      <c r="A1" s="95" t="s">
        <v>24</v>
      </c>
      <c r="B1" s="96"/>
      <c r="C1" s="96"/>
      <c r="D1" s="96"/>
      <c r="E1" s="96"/>
      <c r="F1" s="96"/>
      <c r="G1" s="97"/>
    </row>
    <row r="2" spans="1:8" ht="20.25" customHeight="1" x14ac:dyDescent="0.25">
      <c r="A2" s="3">
        <v>1</v>
      </c>
      <c r="B2" s="6" t="s">
        <v>10</v>
      </c>
      <c r="C2" s="3" t="s">
        <v>25</v>
      </c>
      <c r="D2" s="3">
        <v>26</v>
      </c>
      <c r="E2" s="3">
        <v>26</v>
      </c>
      <c r="F2" s="6" t="s">
        <v>14</v>
      </c>
      <c r="G2" s="2"/>
      <c r="H2" s="1">
        <f>SUM(D2:D7)</f>
        <v>183</v>
      </c>
    </row>
    <row r="3" spans="1:8" ht="20.25" customHeight="1" x14ac:dyDescent="0.25">
      <c r="A3" s="3"/>
      <c r="B3" s="6"/>
      <c r="C3" s="3" t="s">
        <v>26</v>
      </c>
      <c r="D3" s="3">
        <v>35</v>
      </c>
      <c r="E3" s="3">
        <v>35</v>
      </c>
      <c r="F3" s="6" t="s">
        <v>14</v>
      </c>
      <c r="G3" s="2"/>
    </row>
    <row r="4" spans="1:8" ht="20.25" customHeight="1" x14ac:dyDescent="0.25">
      <c r="A4" s="3">
        <v>2</v>
      </c>
      <c r="B4" s="6" t="s">
        <v>13</v>
      </c>
      <c r="C4" s="3" t="s">
        <v>26</v>
      </c>
      <c r="D4" s="3">
        <v>28</v>
      </c>
      <c r="E4" s="3">
        <v>33</v>
      </c>
      <c r="F4" s="6" t="s">
        <v>23</v>
      </c>
      <c r="G4" s="2" t="s">
        <v>21</v>
      </c>
    </row>
    <row r="5" spans="1:8" ht="20.25" customHeight="1" x14ac:dyDescent="0.25">
      <c r="A5" s="3">
        <v>3</v>
      </c>
      <c r="B5" s="6" t="s">
        <v>27</v>
      </c>
      <c r="C5" s="3" t="s">
        <v>25</v>
      </c>
      <c r="D5" s="3">
        <v>22</v>
      </c>
      <c r="E5" s="3">
        <v>22</v>
      </c>
      <c r="F5" s="6" t="s">
        <v>22</v>
      </c>
      <c r="G5" s="2" t="s">
        <v>20</v>
      </c>
    </row>
    <row r="6" spans="1:8" ht="20.25" customHeight="1" x14ac:dyDescent="0.25">
      <c r="A6" s="3">
        <v>4</v>
      </c>
      <c r="B6" s="6" t="s">
        <v>9</v>
      </c>
      <c r="C6" s="3" t="s">
        <v>25</v>
      </c>
      <c r="D6" s="3">
        <v>43</v>
      </c>
      <c r="E6" s="3">
        <v>43</v>
      </c>
      <c r="F6" s="6" t="s">
        <v>19</v>
      </c>
      <c r="G6" s="2"/>
    </row>
    <row r="7" spans="1:8" ht="20.25" customHeight="1" x14ac:dyDescent="0.25">
      <c r="A7" s="3">
        <v>5</v>
      </c>
      <c r="B7" s="6" t="s">
        <v>12</v>
      </c>
      <c r="C7" s="3" t="s">
        <v>25</v>
      </c>
      <c r="D7" s="3">
        <v>29</v>
      </c>
      <c r="E7" s="3">
        <v>33</v>
      </c>
      <c r="F7" s="6" t="s">
        <v>18</v>
      </c>
      <c r="G7" s="2"/>
    </row>
    <row r="8" spans="1:8" ht="20.25" customHeight="1" x14ac:dyDescent="0.25">
      <c r="A8" s="3"/>
      <c r="B8" s="6"/>
      <c r="C8" s="3"/>
      <c r="D8" s="3"/>
      <c r="E8" s="3"/>
      <c r="F8" s="6"/>
      <c r="G8" s="2"/>
    </row>
    <row r="9" spans="1:8" ht="20.25" customHeight="1" x14ac:dyDescent="0.25">
      <c r="A9" s="95" t="s">
        <v>28</v>
      </c>
      <c r="B9" s="96"/>
      <c r="C9" s="96"/>
      <c r="D9" s="96"/>
      <c r="E9" s="96"/>
      <c r="F9" s="96"/>
      <c r="G9" s="97"/>
    </row>
    <row r="10" spans="1:8" ht="20.25" customHeight="1" x14ac:dyDescent="0.25">
      <c r="A10" s="3">
        <v>1</v>
      </c>
      <c r="B10" s="6" t="s">
        <v>8</v>
      </c>
      <c r="C10" s="3" t="s">
        <v>26</v>
      </c>
      <c r="D10" s="3">
        <v>33</v>
      </c>
      <c r="E10" s="3">
        <v>33</v>
      </c>
      <c r="F10" s="6" t="s">
        <v>15</v>
      </c>
      <c r="G10" s="2"/>
      <c r="H10" s="1">
        <f>SUM(D10:D14)</f>
        <v>116</v>
      </c>
    </row>
    <row r="11" spans="1:8" ht="20.25" customHeight="1" x14ac:dyDescent="0.25">
      <c r="A11" s="3"/>
      <c r="B11" s="6"/>
      <c r="C11" s="3" t="s">
        <v>25</v>
      </c>
      <c r="D11" s="3">
        <v>23</v>
      </c>
      <c r="E11" s="3">
        <v>23</v>
      </c>
      <c r="F11" s="6" t="s">
        <v>15</v>
      </c>
      <c r="G11" s="2"/>
    </row>
    <row r="12" spans="1:8" ht="20.25" customHeight="1" x14ac:dyDescent="0.25">
      <c r="A12" s="3">
        <v>2</v>
      </c>
      <c r="B12" s="6" t="s">
        <v>29</v>
      </c>
      <c r="C12" s="3" t="s">
        <v>25</v>
      </c>
      <c r="D12" s="3">
        <v>25</v>
      </c>
      <c r="E12" s="3">
        <v>25</v>
      </c>
      <c r="F12" s="6" t="s">
        <v>16</v>
      </c>
      <c r="G12" s="2"/>
    </row>
    <row r="13" spans="1:8" ht="20.25" customHeight="1" x14ac:dyDescent="0.25">
      <c r="A13" s="3">
        <v>3</v>
      </c>
      <c r="B13" s="6" t="s">
        <v>30</v>
      </c>
      <c r="C13" s="3" t="s">
        <v>31</v>
      </c>
      <c r="D13" s="3">
        <v>35</v>
      </c>
      <c r="E13" s="3">
        <v>38</v>
      </c>
      <c r="F13" s="6" t="s">
        <v>17</v>
      </c>
      <c r="G13" s="2"/>
    </row>
    <row r="14" spans="1:8" ht="20.25" customHeight="1" x14ac:dyDescent="0.25">
      <c r="A14" s="6"/>
      <c r="B14" s="6"/>
      <c r="C14" s="3"/>
      <c r="D14" s="3"/>
      <c r="E14" s="3"/>
      <c r="F14" s="6"/>
      <c r="G14" s="2"/>
    </row>
    <row r="15" spans="1:8" ht="20.25" customHeight="1" x14ac:dyDescent="0.25">
      <c r="A15" s="6"/>
      <c r="B15" s="6"/>
      <c r="C15" s="3"/>
      <c r="D15" s="3"/>
      <c r="E15" s="3"/>
      <c r="F15" s="6"/>
      <c r="G15" s="2"/>
    </row>
    <row r="16" spans="1:8" ht="20.25" customHeight="1" x14ac:dyDescent="0.25">
      <c r="A16" s="95" t="s">
        <v>32</v>
      </c>
      <c r="B16" s="96"/>
      <c r="C16" s="96"/>
      <c r="D16" s="96"/>
      <c r="E16" s="96"/>
      <c r="F16" s="96"/>
      <c r="G16" s="97"/>
    </row>
    <row r="17" spans="1:8" ht="20.25" customHeight="1" x14ac:dyDescent="0.25">
      <c r="A17" s="3">
        <v>1</v>
      </c>
      <c r="B17" s="2" t="s">
        <v>10</v>
      </c>
      <c r="C17" s="3" t="s">
        <v>31</v>
      </c>
      <c r="D17" s="3">
        <v>2</v>
      </c>
      <c r="E17" s="3">
        <v>2</v>
      </c>
      <c r="F17" s="2" t="s">
        <v>33</v>
      </c>
      <c r="G17" s="2"/>
      <c r="H17" s="1">
        <f>SUM(D17:D18)</f>
        <v>6</v>
      </c>
    </row>
    <row r="18" spans="1:8" ht="20.25" customHeight="1" x14ac:dyDescent="0.25">
      <c r="A18" s="3">
        <v>2</v>
      </c>
      <c r="B18" s="2" t="s">
        <v>9</v>
      </c>
      <c r="C18" s="3" t="s">
        <v>25</v>
      </c>
      <c r="D18" s="3">
        <v>4</v>
      </c>
      <c r="E18" s="3">
        <v>4</v>
      </c>
      <c r="F18" s="2" t="s">
        <v>19</v>
      </c>
      <c r="G18" s="2"/>
    </row>
    <row r="19" spans="1:8" ht="20.25" customHeight="1" x14ac:dyDescent="0.25">
      <c r="C19" s="5"/>
      <c r="D19" s="5"/>
      <c r="E19" s="5"/>
    </row>
    <row r="20" spans="1:8" ht="20.25" customHeight="1" x14ac:dyDescent="0.25">
      <c r="C20" s="5"/>
      <c r="D20" s="5"/>
      <c r="E20" s="5"/>
    </row>
    <row r="21" spans="1:8" ht="20.25" customHeight="1" x14ac:dyDescent="0.25">
      <c r="C21" s="5"/>
      <c r="D21" s="5"/>
      <c r="E21" s="5"/>
    </row>
    <row r="22" spans="1:8" ht="20.25" customHeight="1" x14ac:dyDescent="0.25">
      <c r="C22" s="5"/>
      <c r="D22" s="5"/>
      <c r="E22" s="5"/>
    </row>
    <row r="23" spans="1:8" ht="20.25" customHeight="1" x14ac:dyDescent="0.25">
      <c r="A23" s="94"/>
      <c r="B23" s="94"/>
      <c r="C23" s="94"/>
      <c r="D23" s="5"/>
      <c r="E23" s="5"/>
    </row>
    <row r="24" spans="1:8" ht="20.25" customHeight="1" x14ac:dyDescent="0.25">
      <c r="C24" s="5"/>
      <c r="D24" s="5"/>
      <c r="E24" s="5"/>
    </row>
    <row r="25" spans="1:8" ht="20.25" customHeight="1" x14ac:dyDescent="0.25">
      <c r="C25" s="5"/>
      <c r="D25" s="5"/>
      <c r="E25" s="5"/>
    </row>
    <row r="26" spans="1:8" ht="20.25" customHeight="1" x14ac:dyDescent="0.25">
      <c r="C26" s="5"/>
      <c r="D26" s="5"/>
      <c r="E26" s="5"/>
    </row>
    <row r="27" spans="1:8" ht="20.25" customHeight="1" x14ac:dyDescent="0.25">
      <c r="C27" s="5"/>
      <c r="D27" s="5"/>
      <c r="E27" s="5"/>
    </row>
    <row r="28" spans="1:8" ht="20.25" customHeight="1" x14ac:dyDescent="0.25">
      <c r="C28" s="5"/>
      <c r="D28" s="5"/>
      <c r="E28" s="5"/>
    </row>
    <row r="29" spans="1:8" ht="20.25" customHeight="1" x14ac:dyDescent="0.25">
      <c r="C29" s="5"/>
      <c r="D29" s="5"/>
      <c r="E29" s="5"/>
    </row>
    <row r="30" spans="1:8" ht="20.25" customHeight="1" x14ac:dyDescent="0.25"/>
    <row r="31" spans="1:8" ht="20.25" customHeight="1" x14ac:dyDescent="0.25"/>
    <row r="32" spans="1:8" ht="20.25" customHeight="1" x14ac:dyDescent="0.25"/>
    <row r="33" ht="20.25" customHeight="1" x14ac:dyDescent="0.25"/>
    <row r="34" ht="20.25" customHeight="1" x14ac:dyDescent="0.25"/>
    <row r="35" ht="20.25" customHeight="1" x14ac:dyDescent="0.25"/>
    <row r="36" ht="20.25" customHeight="1" x14ac:dyDescent="0.25"/>
    <row r="37" ht="20.25" customHeight="1" x14ac:dyDescent="0.25"/>
    <row r="38" ht="20.25" customHeight="1" x14ac:dyDescent="0.25"/>
  </sheetData>
  <mergeCells count="4">
    <mergeCell ref="A23:C23"/>
    <mergeCell ref="A1:G1"/>
    <mergeCell ref="A9:G9"/>
    <mergeCell ref="A16:G1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HK2</vt:lpstr>
      <vt:lpstr>HK 2 khoa 15</vt:lpstr>
      <vt:lpstr>THI LẠI</vt:lpstr>
      <vt:lpstr>'HK 2 khoa 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VuThiThaiLinh</cp:lastModifiedBy>
  <cp:lastPrinted>2016-06-30T16:13:32Z</cp:lastPrinted>
  <dcterms:created xsi:type="dcterms:W3CDTF">2013-12-31T03:44:38Z</dcterms:created>
  <dcterms:modified xsi:type="dcterms:W3CDTF">2016-06-30T16:13:56Z</dcterms:modified>
</cp:coreProperties>
</file>